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15" windowWidth="15195" windowHeight="7800"/>
  </bookViews>
  <sheets>
    <sheet name="CLV with changing consumption" sheetId="5" r:id="rId1"/>
  </sheets>
  <calcPr calcId="145621"/>
</workbook>
</file>

<file path=xl/calcChain.xml><?xml version="1.0" encoding="utf-8"?>
<calcChain xmlns="http://schemas.openxmlformats.org/spreadsheetml/2006/main">
  <c r="C9" i="5" l="1"/>
  <c r="D9" i="5"/>
  <c r="E9" i="5"/>
  <c r="F9" i="5"/>
  <c r="G9" i="5"/>
  <c r="H9" i="5"/>
  <c r="I9" i="5"/>
  <c r="J9" i="5"/>
  <c r="K9" i="5"/>
  <c r="L9" i="5"/>
  <c r="B9" i="5"/>
  <c r="B8" i="5" l="1"/>
  <c r="B11" i="5" s="1"/>
  <c r="G4" i="5"/>
  <c r="C7" i="5"/>
  <c r="C8" i="5" s="1"/>
  <c r="D7" i="5"/>
  <c r="E7" i="5" s="1"/>
  <c r="F7" i="5" s="1"/>
  <c r="G7" i="5" s="1"/>
  <c r="H7" i="5" s="1"/>
  <c r="I7" i="5" s="1"/>
  <c r="J7" i="5" s="1"/>
  <c r="K7" i="5" s="1"/>
  <c r="L7" i="5" s="1"/>
  <c r="C11" i="5" l="1"/>
  <c r="D8" i="5"/>
  <c r="D11" i="5" l="1"/>
  <c r="E8" i="5"/>
  <c r="E11" i="5" l="1"/>
  <c r="F8" i="5"/>
  <c r="F11" i="5" l="1"/>
  <c r="G8" i="5"/>
  <c r="G11" i="5" l="1"/>
  <c r="H8" i="5"/>
  <c r="H11" i="5" l="1"/>
  <c r="I8" i="5"/>
  <c r="I11" i="5" l="1"/>
  <c r="J8" i="5"/>
  <c r="J11" i="5" l="1"/>
  <c r="K8" i="5"/>
  <c r="K11" i="5" l="1"/>
  <c r="K12" i="5" s="1"/>
  <c r="J12" i="5" s="1"/>
  <c r="I12" i="5" s="1"/>
  <c r="H12" i="5" s="1"/>
  <c r="G12" i="5" s="1"/>
  <c r="F12" i="5" s="1"/>
  <c r="E12" i="5" s="1"/>
  <c r="D12" i="5" s="1"/>
  <c r="C12" i="5" s="1"/>
  <c r="B12" i="5" s="1"/>
  <c r="L8" i="5"/>
  <c r="L11" i="5" s="1"/>
  <c r="L12" i="5" s="1"/>
</calcChain>
</file>

<file path=xl/sharedStrings.xml><?xml version="1.0" encoding="utf-8"?>
<sst xmlns="http://schemas.openxmlformats.org/spreadsheetml/2006/main" count="27" uniqueCount="26">
  <si>
    <t>a0</t>
  </si>
  <si>
    <t>a1</t>
  </si>
  <si>
    <t>a2</t>
  </si>
  <si>
    <t>f (periodic fee)</t>
  </si>
  <si>
    <t>Hurdle rate</t>
  </si>
  <si>
    <t>Discount factor</t>
  </si>
  <si>
    <t>CLV</t>
  </si>
  <si>
    <t>Consumption</t>
  </si>
  <si>
    <t>VC (firm cost per unit of consumer consumption)</t>
  </si>
  <si>
    <t>Profit @ t</t>
  </si>
  <si>
    <t>Time t</t>
  </si>
  <si>
    <t>Pr(Ret =1 @ t)</t>
  </si>
  <si>
    <t>Steps:</t>
  </si>
  <si>
    <t>constant</t>
  </si>
  <si>
    <t>3. Pr(Ret = 1 @ t) is given in this case as data points</t>
  </si>
  <si>
    <t>5. For CLV,  use backward induction. Starting from the very last observation - obs 10, CLV_10 = profit_10</t>
  </si>
  <si>
    <r>
      <t xml:space="preserve">Computation of </t>
    </r>
    <r>
      <rPr>
        <b/>
        <sz val="10"/>
        <color rgb="FFFF0000"/>
        <rFont val="Arial"/>
        <family val="2"/>
      </rPr>
      <t>Dynamic CLV</t>
    </r>
    <r>
      <rPr>
        <b/>
        <sz val="10"/>
        <rFont val="Arial"/>
        <family val="2"/>
      </rPr>
      <t xml:space="preserve"> with varying consumption costs over time</t>
    </r>
  </si>
  <si>
    <t xml:space="preserve">     for obs = 9, CLV_9 = profit_9 + pr(ret = 1 at t = 9)*CLV_10*discout factor</t>
  </si>
  <si>
    <t xml:space="preserve">    for obs =8, CLV_8 = profit_8 + pr(ret = 1 at t = 8)*CLV_9*discout factor - copy and paste the formula </t>
  </si>
  <si>
    <t xml:space="preserve">     …</t>
  </si>
  <si>
    <t xml:space="preserve">   until obs = 1</t>
  </si>
  <si>
    <t>4. To comput one-time Profit_t, profit = fee - Consumption*VC</t>
  </si>
  <si>
    <t>lag of log(C+1)</t>
  </si>
  <si>
    <t>E[log (Consumption+1)]</t>
  </si>
  <si>
    <t>1. For E[log C], when t=0, we know consumption = 1, so E[log (C+1)] = log(2); but from t=1 onwards, need to predict E(log (C+1)) = a0*lag of E[log( C+1)]+a1*t + a2</t>
  </si>
  <si>
    <t>2. Consumption C = 10^E[log( C+1)]-1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</si>
</sst>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9" fontId="0" fillId="0" borderId="0" xfId="0" applyNumberFormat="1"/>
    <xf numFmtId="0" fontId="4" fillId="0" borderId="0" xfId="0" applyFont="1"/>
    <xf numFmtId="2" fontId="0" fillId="0" borderId="0" xfId="0" applyNumberFormat="1"/>
    <xf numFmtId="2" fontId="3" fillId="0" borderId="0" xfId="0" applyNumberFormat="1" applyFont="1"/>
    <xf numFmtId="1" fontId="0" fillId="0" borderId="0" xfId="0" applyNumberFormat="1"/>
    <xf numFmtId="0" fontId="5" fillId="0" borderId="0" xfId="0" applyFont="1"/>
    <xf numFmtId="0" fontId="6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tabSelected="1" zoomScaleNormal="100" workbookViewId="0">
      <selection activeCell="L12" sqref="L12"/>
    </sheetView>
  </sheetViews>
  <sheetFormatPr defaultRowHeight="12.75" x14ac:dyDescent="0.2"/>
  <cols>
    <col min="1" max="1" width="21.85546875" customWidth="1"/>
    <col min="9" max="9" width="8" customWidth="1"/>
    <col min="10" max="10" width="8.5703125" customWidth="1"/>
    <col min="11" max="11" width="10.42578125" customWidth="1"/>
    <col min="13" max="13" width="13" customWidth="1"/>
    <col min="14" max="14" width="13.7109375" customWidth="1"/>
  </cols>
  <sheetData>
    <row r="1" spans="1:15" x14ac:dyDescent="0.2">
      <c r="A1" s="3" t="s">
        <v>16</v>
      </c>
    </row>
    <row r="2" spans="1:15" x14ac:dyDescent="0.2">
      <c r="A2" s="7" t="s">
        <v>22</v>
      </c>
      <c r="B2" s="7" t="s">
        <v>10</v>
      </c>
      <c r="C2" s="7" t="s">
        <v>13</v>
      </c>
    </row>
    <row r="3" spans="1:15" x14ac:dyDescent="0.2">
      <c r="A3" s="3" t="s">
        <v>0</v>
      </c>
      <c r="B3" s="3" t="s">
        <v>1</v>
      </c>
      <c r="C3" s="3" t="s">
        <v>2</v>
      </c>
      <c r="D3" s="3"/>
      <c r="E3" s="3" t="s">
        <v>4</v>
      </c>
      <c r="F3" s="3"/>
      <c r="G3" s="3" t="s">
        <v>5</v>
      </c>
      <c r="H3" s="3"/>
      <c r="I3" s="3" t="s">
        <v>3</v>
      </c>
      <c r="J3" s="3"/>
      <c r="K3" s="3" t="s">
        <v>8</v>
      </c>
    </row>
    <row r="4" spans="1:15" x14ac:dyDescent="0.2">
      <c r="A4">
        <v>1.24</v>
      </c>
      <c r="B4">
        <v>-0.15</v>
      </c>
      <c r="C4">
        <v>0.44</v>
      </c>
      <c r="E4" s="2">
        <v>0.1</v>
      </c>
      <c r="G4">
        <f>1/(1+E4)</f>
        <v>0.90909090909090906</v>
      </c>
      <c r="I4">
        <v>5</v>
      </c>
      <c r="K4">
        <v>0.25</v>
      </c>
      <c r="O4" s="1"/>
    </row>
    <row r="7" spans="1:15" x14ac:dyDescent="0.2">
      <c r="A7" s="3" t="s">
        <v>10</v>
      </c>
      <c r="B7" s="6">
        <v>0</v>
      </c>
      <c r="C7" s="6">
        <f>B7+1</f>
        <v>1</v>
      </c>
      <c r="D7" s="6">
        <f t="shared" ref="D7:J7" si="0">C7+1</f>
        <v>2</v>
      </c>
      <c r="E7" s="6">
        <f t="shared" si="0"/>
        <v>3</v>
      </c>
      <c r="F7" s="6">
        <f t="shared" si="0"/>
        <v>4</v>
      </c>
      <c r="G7" s="6">
        <f t="shared" si="0"/>
        <v>5</v>
      </c>
      <c r="H7" s="6">
        <f t="shared" si="0"/>
        <v>6</v>
      </c>
      <c r="I7" s="6">
        <f t="shared" si="0"/>
        <v>7</v>
      </c>
      <c r="J7" s="6">
        <f t="shared" si="0"/>
        <v>8</v>
      </c>
      <c r="K7" s="6">
        <f>J7+1</f>
        <v>9</v>
      </c>
      <c r="L7" s="6">
        <f>K7+1</f>
        <v>10</v>
      </c>
    </row>
    <row r="8" spans="1:15" x14ac:dyDescent="0.2">
      <c r="A8" s="3" t="s">
        <v>23</v>
      </c>
      <c r="B8" s="5">
        <f>LOG(2)</f>
        <v>0.3010299956639812</v>
      </c>
      <c r="C8" s="5">
        <f>$A$4*B8+$B$4*C7+$C$4</f>
        <v>0.66327719462333667</v>
      </c>
      <c r="D8" s="5">
        <f t="shared" ref="D8:L8" si="1">$A$4*C8+$B$4*D7+$C$4</f>
        <v>0.96246372133293745</v>
      </c>
      <c r="E8" s="5">
        <f t="shared" si="1"/>
        <v>1.1834550144528424</v>
      </c>
      <c r="F8" s="5">
        <f t="shared" si="1"/>
        <v>1.3074842179215247</v>
      </c>
      <c r="G8" s="5">
        <f t="shared" si="1"/>
        <v>1.3112804302226906</v>
      </c>
      <c r="H8" s="5">
        <f t="shared" si="1"/>
        <v>1.1659877334761364</v>
      </c>
      <c r="I8" s="5">
        <f t="shared" si="1"/>
        <v>0.83582478951040895</v>
      </c>
      <c r="J8" s="5">
        <f t="shared" si="1"/>
        <v>0.27642273899290709</v>
      </c>
      <c r="K8" s="5">
        <f t="shared" si="1"/>
        <v>-0.56723580364879522</v>
      </c>
      <c r="L8" s="5">
        <f t="shared" si="1"/>
        <v>-1.7633723965245061</v>
      </c>
    </row>
    <row r="9" spans="1:15" x14ac:dyDescent="0.2">
      <c r="A9" s="3" t="s">
        <v>7</v>
      </c>
      <c r="B9" s="5">
        <f>10^B8-1</f>
        <v>1</v>
      </c>
      <c r="C9" s="5">
        <f t="shared" ref="C9:L9" si="2">10^C8-1</f>
        <v>3.6055043264845041</v>
      </c>
      <c r="D9" s="5">
        <f t="shared" si="2"/>
        <v>8.1719931420352374</v>
      </c>
      <c r="E9" s="5">
        <f t="shared" si="2"/>
        <v>14.256503551050633</v>
      </c>
      <c r="F9" s="5">
        <f t="shared" si="2"/>
        <v>19.299447511824237</v>
      </c>
      <c r="G9" s="5">
        <f t="shared" si="2"/>
        <v>19.47766482320009</v>
      </c>
      <c r="H9" s="5">
        <f t="shared" si="2"/>
        <v>13.655064475594131</v>
      </c>
      <c r="I9" s="5">
        <f t="shared" si="2"/>
        <v>5.8521173087494223</v>
      </c>
      <c r="J9" s="5">
        <f t="shared" si="2"/>
        <v>0.88983000044133198</v>
      </c>
      <c r="K9" s="5">
        <f t="shared" si="2"/>
        <v>-0.72912794888321786</v>
      </c>
      <c r="L9" s="5">
        <f t="shared" si="2"/>
        <v>-0.98275641336023412</v>
      </c>
    </row>
    <row r="10" spans="1:15" x14ac:dyDescent="0.2">
      <c r="A10" s="3" t="s">
        <v>11</v>
      </c>
      <c r="B10" s="5">
        <v>0.98</v>
      </c>
      <c r="C10" s="5">
        <v>0.95</v>
      </c>
      <c r="D10" s="5">
        <v>0.95</v>
      </c>
      <c r="E10" s="5">
        <v>0.95</v>
      </c>
      <c r="F10" s="5">
        <v>0.9</v>
      </c>
      <c r="G10" s="5">
        <v>0.9</v>
      </c>
      <c r="H10" s="5">
        <v>0.9</v>
      </c>
      <c r="I10" s="5">
        <v>0.88</v>
      </c>
      <c r="J10" s="5">
        <v>0.88</v>
      </c>
      <c r="K10" s="5">
        <v>0.85</v>
      </c>
      <c r="L10" s="5">
        <v>0.85</v>
      </c>
    </row>
    <row r="11" spans="1:15" x14ac:dyDescent="0.2">
      <c r="A11" s="3" t="s">
        <v>9</v>
      </c>
      <c r="B11" s="5">
        <f t="shared" ref="B11:K11" si="3">$I$4-B9*$K$4</f>
        <v>4.75</v>
      </c>
      <c r="C11" s="5">
        <f t="shared" si="3"/>
        <v>4.0986239183788742</v>
      </c>
      <c r="D11" s="5">
        <f t="shared" si="3"/>
        <v>2.9570017144911906</v>
      </c>
      <c r="E11" s="5">
        <f t="shared" si="3"/>
        <v>1.4358741122373417</v>
      </c>
      <c r="F11" s="5">
        <f t="shared" si="3"/>
        <v>0.17513812204394075</v>
      </c>
      <c r="G11" s="5">
        <f t="shared" si="3"/>
        <v>0.13058379419997745</v>
      </c>
      <c r="H11" s="5">
        <f t="shared" si="3"/>
        <v>1.5862338811014673</v>
      </c>
      <c r="I11" s="5">
        <f t="shared" si="3"/>
        <v>3.5369706728126444</v>
      </c>
      <c r="J11" s="5">
        <f t="shared" si="3"/>
        <v>4.7775424998896669</v>
      </c>
      <c r="K11" s="5">
        <f t="shared" si="3"/>
        <v>5.1822819872208044</v>
      </c>
      <c r="L11" s="5">
        <f>$I$4-L9*$K$4</f>
        <v>5.2456891033400588</v>
      </c>
    </row>
    <row r="12" spans="1:15" x14ac:dyDescent="0.2">
      <c r="A12" s="3" t="s">
        <v>6</v>
      </c>
      <c r="B12" s="4">
        <f t="shared" ref="B12:J12" si="4">B11+B10*C12*$G$4</f>
        <v>16.573060481043761</v>
      </c>
      <c r="C12" s="4">
        <f t="shared" si="4"/>
        <v>13.270782172600143</v>
      </c>
      <c r="D12" s="4">
        <f t="shared" si="4"/>
        <v>10.62039376804568</v>
      </c>
      <c r="E12" s="4">
        <f t="shared" si="4"/>
        <v>8.8734013251683574</v>
      </c>
      <c r="F12" s="4">
        <f t="shared" si="4"/>
        <v>8.6118736149727546</v>
      </c>
      <c r="G12" s="4">
        <f t="shared" si="4"/>
        <v>10.311565602468551</v>
      </c>
      <c r="H12" s="4">
        <f t="shared" si="4"/>
        <v>12.443422210106034</v>
      </c>
      <c r="I12" s="4">
        <f t="shared" si="4"/>
        <v>13.269896846561139</v>
      </c>
      <c r="J12" s="4">
        <f t="shared" si="4"/>
        <v>12.166157717185619</v>
      </c>
      <c r="K12" s="4">
        <f>K11+K10*L12*$G$4</f>
        <v>9.2357690216199408</v>
      </c>
      <c r="L12" s="4">
        <f>L11</f>
        <v>5.2456891033400588</v>
      </c>
    </row>
    <row r="14" spans="1:15" s="7" customFormat="1" x14ac:dyDescent="0.2">
      <c r="A14" s="8" t="s">
        <v>12</v>
      </c>
    </row>
    <row r="15" spans="1:15" s="7" customFormat="1" x14ac:dyDescent="0.2">
      <c r="A15" s="8" t="s">
        <v>24</v>
      </c>
    </row>
    <row r="16" spans="1:15" s="7" customFormat="1" x14ac:dyDescent="0.2">
      <c r="A16" s="8" t="s">
        <v>25</v>
      </c>
    </row>
    <row r="17" spans="1:1" s="8" customFormat="1" x14ac:dyDescent="0.2">
      <c r="A17" s="8" t="s">
        <v>14</v>
      </c>
    </row>
    <row r="18" spans="1:1" s="7" customFormat="1" x14ac:dyDescent="0.2">
      <c r="A18" s="8" t="s">
        <v>21</v>
      </c>
    </row>
    <row r="19" spans="1:1" s="7" customFormat="1" x14ac:dyDescent="0.2">
      <c r="A19" s="8" t="s">
        <v>15</v>
      </c>
    </row>
    <row r="20" spans="1:1" s="7" customFormat="1" x14ac:dyDescent="0.2">
      <c r="A20" s="8" t="s">
        <v>17</v>
      </c>
    </row>
    <row r="21" spans="1:1" s="7" customFormat="1" x14ac:dyDescent="0.2">
      <c r="A21" s="8" t="s">
        <v>18</v>
      </c>
    </row>
    <row r="22" spans="1:1" s="7" customFormat="1" x14ac:dyDescent="0.2">
      <c r="A22" s="8" t="s">
        <v>19</v>
      </c>
    </row>
    <row r="23" spans="1:1" s="7" customFormat="1" x14ac:dyDescent="0.2">
      <c r="A23" s="8" t="s">
        <v>20</v>
      </c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CLV with changing consumption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</dc:creator>
  <cp:lastModifiedBy>Li</cp:lastModifiedBy>
  <dcterms:created xsi:type="dcterms:W3CDTF">2007-03-12T22:03:15Z</dcterms:created>
  <dcterms:modified xsi:type="dcterms:W3CDTF">2013-11-20T20:26:19Z</dcterms:modified>
</cp:coreProperties>
</file>