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12\"/>
    </mc:Choice>
  </mc:AlternateContent>
  <bookViews>
    <workbookView xWindow="0" yWindow="0" windowWidth="38400" windowHeight="17235"/>
  </bookViews>
  <sheets>
    <sheet name="zimmerman" sheetId="4" r:id="rId1"/>
  </sheets>
  <calcPr calcId="152511"/>
</workbook>
</file>

<file path=xl/calcChain.xml><?xml version="1.0" encoding="utf-8"?>
<calcChain xmlns="http://schemas.openxmlformats.org/spreadsheetml/2006/main">
  <c r="G8" i="4" l="1"/>
  <c r="F8" i="4"/>
  <c r="H8" i="4" s="1"/>
  <c r="C9" i="4"/>
  <c r="C8" i="4"/>
  <c r="B9" i="4"/>
  <c r="D9" i="4" s="1"/>
  <c r="B8" i="4"/>
  <c r="D8" i="4" s="1"/>
  <c r="A9" i="4"/>
  <c r="F9" i="4" s="1"/>
  <c r="H9" i="4" s="1"/>
  <c r="A10" i="4" l="1"/>
  <c r="G9" i="4"/>
  <c r="A11" i="4" l="1"/>
  <c r="B10" i="4"/>
  <c r="D10" i="4" s="1"/>
  <c r="F10" i="4"/>
  <c r="H10" i="4" s="1"/>
  <c r="G10" i="4"/>
  <c r="C10" i="4"/>
  <c r="A12" i="4" l="1"/>
  <c r="B11" i="4"/>
  <c r="D11" i="4" s="1"/>
  <c r="F11" i="4"/>
  <c r="H11" i="4" s="1"/>
  <c r="G11" i="4"/>
  <c r="C11" i="4"/>
  <c r="A13" i="4" l="1"/>
  <c r="B12" i="4"/>
  <c r="D12" i="4" s="1"/>
  <c r="F12" i="4"/>
  <c r="H12" i="4" s="1"/>
  <c r="G12" i="4"/>
  <c r="C12" i="4"/>
  <c r="A14" i="4" l="1"/>
  <c r="B13" i="4"/>
  <c r="D13" i="4" s="1"/>
  <c r="C13" i="4"/>
  <c r="G13" i="4"/>
  <c r="F13" i="4"/>
  <c r="H13" i="4" s="1"/>
  <c r="A15" i="4" l="1"/>
  <c r="B14" i="4"/>
  <c r="D14" i="4" s="1"/>
  <c r="C14" i="4"/>
  <c r="G14" i="4"/>
  <c r="F14" i="4"/>
  <c r="H14" i="4" s="1"/>
  <c r="A16" i="4" l="1"/>
  <c r="C15" i="4"/>
  <c r="B15" i="4"/>
  <c r="D15" i="4" s="1"/>
  <c r="G15" i="4"/>
  <c r="F15" i="4"/>
  <c r="H15" i="4" s="1"/>
  <c r="A17" i="4" l="1"/>
  <c r="C16" i="4"/>
  <c r="F16" i="4"/>
  <c r="H16" i="4" s="1"/>
  <c r="B16" i="4"/>
  <c r="D16" i="4" s="1"/>
  <c r="G16" i="4"/>
  <c r="A18" i="4" l="1"/>
  <c r="F17" i="4"/>
  <c r="H17" i="4" s="1"/>
  <c r="G17" i="4"/>
  <c r="C17" i="4"/>
  <c r="B17" i="4"/>
  <c r="D17" i="4" s="1"/>
  <c r="A19" i="4" l="1"/>
  <c r="F18" i="4"/>
  <c r="H18" i="4" s="1"/>
  <c r="G18" i="4"/>
  <c r="C18" i="4"/>
  <c r="B18" i="4"/>
  <c r="D18" i="4" s="1"/>
  <c r="A20" i="4" l="1"/>
  <c r="F19" i="4"/>
  <c r="H19" i="4" s="1"/>
  <c r="C19" i="4"/>
  <c r="G19" i="4"/>
  <c r="B19" i="4"/>
  <c r="D19" i="4" s="1"/>
  <c r="A21" i="4" l="1"/>
  <c r="C20" i="4"/>
  <c r="G20" i="4"/>
  <c r="F20" i="4"/>
  <c r="H20" i="4" s="1"/>
  <c r="B20" i="4"/>
  <c r="D20" i="4" s="1"/>
  <c r="A22" i="4" l="1"/>
  <c r="C21" i="4"/>
  <c r="G21" i="4"/>
  <c r="B21" i="4"/>
  <c r="D21" i="4" s="1"/>
  <c r="F21" i="4"/>
  <c r="H21" i="4" s="1"/>
  <c r="A23" i="4" l="1"/>
  <c r="C22" i="4"/>
  <c r="B22" i="4"/>
  <c r="D22" i="4" s="1"/>
  <c r="F22" i="4"/>
  <c r="H22" i="4" s="1"/>
  <c r="G22" i="4"/>
  <c r="A24" i="4" l="1"/>
  <c r="G23" i="4"/>
  <c r="B23" i="4"/>
  <c r="D23" i="4" s="1"/>
  <c r="C23" i="4"/>
  <c r="F23" i="4"/>
  <c r="H23" i="4" s="1"/>
  <c r="A25" i="4" l="1"/>
  <c r="C24" i="4"/>
  <c r="G24" i="4"/>
  <c r="F24" i="4"/>
  <c r="H24" i="4" s="1"/>
  <c r="B24" i="4"/>
  <c r="D24" i="4" s="1"/>
  <c r="A26" i="4" l="1"/>
  <c r="F25" i="4"/>
  <c r="H25" i="4" s="1"/>
  <c r="G25" i="4"/>
  <c r="B25" i="4"/>
  <c r="D25" i="4" s="1"/>
  <c r="C25" i="4"/>
  <c r="A27" i="4" l="1"/>
  <c r="B26" i="4"/>
  <c r="D26" i="4" s="1"/>
  <c r="F26" i="4"/>
  <c r="H26" i="4" s="1"/>
  <c r="G26" i="4"/>
  <c r="C26" i="4"/>
  <c r="A28" i="4" l="1"/>
  <c r="B27" i="4"/>
  <c r="D27" i="4" s="1"/>
  <c r="F27" i="4"/>
  <c r="H27" i="4" s="1"/>
  <c r="G27" i="4"/>
  <c r="C27" i="4"/>
  <c r="B28" i="4" l="1"/>
  <c r="D28" i="4" s="1"/>
  <c r="G28" i="4"/>
  <c r="F28" i="4"/>
  <c r="H28" i="4" s="1"/>
  <c r="C28" i="4"/>
</calcChain>
</file>

<file path=xl/sharedStrings.xml><?xml version="1.0" encoding="utf-8"?>
<sst xmlns="http://schemas.openxmlformats.org/spreadsheetml/2006/main" count="14" uniqueCount="14">
  <si>
    <t>b</t>
  </si>
  <si>
    <t>MC Flex</t>
  </si>
  <si>
    <t>AC Flex</t>
  </si>
  <si>
    <t>MC Bench</t>
  </si>
  <si>
    <t>AC Bench</t>
  </si>
  <si>
    <t>q</t>
  </si>
  <si>
    <t>Benchmark</t>
  </si>
  <si>
    <t>Flex</t>
  </si>
  <si>
    <t>Assume that C(q)=a+bq+q^2/(2*gamma)</t>
  </si>
  <si>
    <t>gamma</t>
  </si>
  <si>
    <t>a</t>
  </si>
  <si>
    <t>C Bench</t>
  </si>
  <si>
    <t>C Flex</t>
  </si>
  <si>
    <t>Friberg: Managing risk and uncertainty. Q12.4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</si>
</sst>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3.75116652085156E-2"/>
          <c:w val="0.66191426071741033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zimmerman!$C$7</c:f>
              <c:strCache>
                <c:ptCount val="1"/>
                <c:pt idx="0">
                  <c:v>MC Bench</c:v>
                </c:pt>
              </c:strCache>
            </c:strRef>
          </c:tx>
          <c:marker>
            <c:symbol val="none"/>
          </c:marker>
          <c:val>
            <c:numRef>
              <c:f>zimmerman!$C$8:$C$28</c:f>
              <c:numCache>
                <c:formatCode>General</c:formatCode>
                <c:ptCount val="21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zimmerman!$D$7</c:f>
              <c:strCache>
                <c:ptCount val="1"/>
                <c:pt idx="0">
                  <c:v>AC Bench</c:v>
                </c:pt>
              </c:strCache>
            </c:strRef>
          </c:tx>
          <c:marker>
            <c:symbol val="none"/>
          </c:marker>
          <c:val>
            <c:numRef>
              <c:f>zimmerman!$D$8:$D$28</c:f>
              <c:numCache>
                <c:formatCode>General</c:formatCode>
                <c:ptCount val="21"/>
                <c:pt idx="0">
                  <c:v>13</c:v>
                </c:pt>
                <c:pt idx="1">
                  <c:v>9</c:v>
                </c:pt>
                <c:pt idx="2">
                  <c:v>8.3333333333333339</c:v>
                </c:pt>
                <c:pt idx="3">
                  <c:v>8.5</c:v>
                </c:pt>
                <c:pt idx="4">
                  <c:v>9</c:v>
                </c:pt>
                <c:pt idx="5">
                  <c:v>9.6666666666666661</c:v>
                </c:pt>
                <c:pt idx="6">
                  <c:v>10.428571428571429</c:v>
                </c:pt>
                <c:pt idx="7">
                  <c:v>11.25</c:v>
                </c:pt>
                <c:pt idx="8">
                  <c:v>12.111111111111111</c:v>
                </c:pt>
                <c:pt idx="9">
                  <c:v>13</c:v>
                </c:pt>
                <c:pt idx="10">
                  <c:v>13.909090909090908</c:v>
                </c:pt>
                <c:pt idx="11">
                  <c:v>14.833333333333334</c:v>
                </c:pt>
                <c:pt idx="12">
                  <c:v>15.76923076923077</c:v>
                </c:pt>
                <c:pt idx="13">
                  <c:v>16.714285714285715</c:v>
                </c:pt>
                <c:pt idx="14">
                  <c:v>17.666666666666668</c:v>
                </c:pt>
                <c:pt idx="15">
                  <c:v>18.625</c:v>
                </c:pt>
                <c:pt idx="16">
                  <c:v>19.588235294117649</c:v>
                </c:pt>
                <c:pt idx="17">
                  <c:v>20.555555555555557</c:v>
                </c:pt>
                <c:pt idx="18">
                  <c:v>21.526315789473685</c:v>
                </c:pt>
                <c:pt idx="19">
                  <c:v>22.5</c:v>
                </c:pt>
                <c:pt idx="20">
                  <c:v>23.476190476190474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zimmerman!$G$7</c:f>
              <c:strCache>
                <c:ptCount val="1"/>
                <c:pt idx="0">
                  <c:v>MC Flex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val>
            <c:numRef>
              <c:f>zimmerman!$G$8:$G$28</c:f>
              <c:numCache>
                <c:formatCode>General</c:formatCode>
                <c:ptCount val="21"/>
                <c:pt idx="0">
                  <c:v>2.6666666666666665</c:v>
                </c:pt>
                <c:pt idx="1">
                  <c:v>3.333333333333333</c:v>
                </c:pt>
                <c:pt idx="2">
                  <c:v>4</c:v>
                </c:pt>
                <c:pt idx="3">
                  <c:v>4.6666666666666661</c:v>
                </c:pt>
                <c:pt idx="4">
                  <c:v>5.3333333333333339</c:v>
                </c:pt>
                <c:pt idx="5">
                  <c:v>6</c:v>
                </c:pt>
                <c:pt idx="6">
                  <c:v>6.666666666666667</c:v>
                </c:pt>
                <c:pt idx="7">
                  <c:v>7.333333333333333</c:v>
                </c:pt>
                <c:pt idx="8">
                  <c:v>8</c:v>
                </c:pt>
                <c:pt idx="9">
                  <c:v>8.6666666666666679</c:v>
                </c:pt>
                <c:pt idx="10">
                  <c:v>9.3333333333333321</c:v>
                </c:pt>
                <c:pt idx="11">
                  <c:v>10</c:v>
                </c:pt>
                <c:pt idx="12">
                  <c:v>10.666666666666666</c:v>
                </c:pt>
                <c:pt idx="13">
                  <c:v>11.333333333333334</c:v>
                </c:pt>
                <c:pt idx="14">
                  <c:v>12</c:v>
                </c:pt>
                <c:pt idx="15">
                  <c:v>12.666666666666666</c:v>
                </c:pt>
                <c:pt idx="16">
                  <c:v>13.333333333333334</c:v>
                </c:pt>
                <c:pt idx="17">
                  <c:v>14</c:v>
                </c:pt>
                <c:pt idx="18">
                  <c:v>14.666666666666666</c:v>
                </c:pt>
                <c:pt idx="19">
                  <c:v>15.333333333333334</c:v>
                </c:pt>
                <c:pt idx="20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zimmerman!$H$7</c:f>
              <c:strCache>
                <c:ptCount val="1"/>
                <c:pt idx="0">
                  <c:v>AC Flex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val>
            <c:numRef>
              <c:f>zimmerman!$H$8:$H$28</c:f>
              <c:numCache>
                <c:formatCode>General</c:formatCode>
                <c:ptCount val="21"/>
                <c:pt idx="0">
                  <c:v>32.333333333333336</c:v>
                </c:pt>
                <c:pt idx="1">
                  <c:v>17.666666666666668</c:v>
                </c:pt>
                <c:pt idx="2">
                  <c:v>13</c:v>
                </c:pt>
                <c:pt idx="3">
                  <c:v>10.833333333333334</c:v>
                </c:pt>
                <c:pt idx="4">
                  <c:v>9.6666666666666679</c:v>
                </c:pt>
                <c:pt idx="5">
                  <c:v>9</c:v>
                </c:pt>
                <c:pt idx="6">
                  <c:v>8.6190476190476186</c:v>
                </c:pt>
                <c:pt idx="7">
                  <c:v>8.4166666666666661</c:v>
                </c:pt>
                <c:pt idx="8">
                  <c:v>8.3333333333333339</c:v>
                </c:pt>
                <c:pt idx="9">
                  <c:v>8.3333333333333339</c:v>
                </c:pt>
                <c:pt idx="10">
                  <c:v>8.3939393939393945</c:v>
                </c:pt>
                <c:pt idx="11">
                  <c:v>8.5</c:v>
                </c:pt>
                <c:pt idx="12">
                  <c:v>8.6410256410256423</c:v>
                </c:pt>
                <c:pt idx="13">
                  <c:v>8.8095238095238084</c:v>
                </c:pt>
                <c:pt idx="14">
                  <c:v>9</c:v>
                </c:pt>
                <c:pt idx="15">
                  <c:v>9.2083333333333321</c:v>
                </c:pt>
                <c:pt idx="16">
                  <c:v>9.4313725490196063</c:v>
                </c:pt>
                <c:pt idx="17">
                  <c:v>9.6666666666666661</c:v>
                </c:pt>
                <c:pt idx="18">
                  <c:v>9.9122807017543852</c:v>
                </c:pt>
                <c:pt idx="19">
                  <c:v>10.166666666666668</c:v>
                </c:pt>
                <c:pt idx="20">
                  <c:v>10.428571428571429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392656"/>
        <c:axId val="117393048"/>
      </c:lineChart>
      <c:catAx>
        <c:axId val="117392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93048"/>
        <c:crosses val="autoZero"/>
        <c:auto val="1"/>
        <c:lblAlgn val="ctr"/>
        <c:lblOffset val="100"/>
        <c:noMultiLvlLbl val="0"/>
      </c:catAx>
      <c:valAx>
        <c:axId val="117393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392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4</xdr:row>
      <xdr:rowOff>57150</xdr:rowOff>
    </xdr:from>
    <xdr:to>
      <xdr:col>16</xdr:col>
      <xdr:colOff>571500</xdr:colOff>
      <xdr:row>19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2" sqref="A2"/>
    </sheetView>
  </sheetViews>
  <sheetFormatPr defaultRowHeight="15" x14ac:dyDescent="0.25"/>
  <sheetData>
    <row r="1" spans="1:8" x14ac:dyDescent="0.25">
      <c r="A1" t="s">
        <v>13</v>
      </c>
    </row>
    <row r="2" spans="1:8" x14ac:dyDescent="0.25">
      <c r="A2" t="s">
        <v>8</v>
      </c>
    </row>
    <row r="3" spans="1:8" x14ac:dyDescent="0.25">
      <c r="B3" t="s">
        <v>6</v>
      </c>
      <c r="C3" t="s">
        <v>7</v>
      </c>
    </row>
    <row r="4" spans="1:8" x14ac:dyDescent="0.25">
      <c r="A4" t="s">
        <v>9</v>
      </c>
      <c r="B4">
        <v>0.5</v>
      </c>
      <c r="C4">
        <v>1.5</v>
      </c>
    </row>
    <row r="5" spans="1:8" x14ac:dyDescent="0.25">
      <c r="A5" t="s">
        <v>10</v>
      </c>
      <c r="B5">
        <v>10</v>
      </c>
      <c r="C5">
        <v>30</v>
      </c>
    </row>
    <row r="6" spans="1:8" x14ac:dyDescent="0.25">
      <c r="A6" t="s">
        <v>0</v>
      </c>
      <c r="B6">
        <v>2</v>
      </c>
      <c r="C6">
        <v>2</v>
      </c>
    </row>
    <row r="7" spans="1:8" x14ac:dyDescent="0.25">
      <c r="A7" t="s">
        <v>5</v>
      </c>
      <c r="B7" t="s">
        <v>11</v>
      </c>
      <c r="C7" t="s">
        <v>3</v>
      </c>
      <c r="D7" t="s">
        <v>4</v>
      </c>
      <c r="F7" t="s">
        <v>12</v>
      </c>
      <c r="G7" t="s">
        <v>1</v>
      </c>
      <c r="H7" t="s">
        <v>2</v>
      </c>
    </row>
    <row r="8" spans="1:8" x14ac:dyDescent="0.25">
      <c r="A8">
        <v>1</v>
      </c>
      <c r="B8">
        <f>B$5+B$6*A8+A8^2/(2*B$4)</f>
        <v>13</v>
      </c>
      <c r="C8">
        <f>B$6+A8/B$4</f>
        <v>4</v>
      </c>
      <c r="D8">
        <f>B8/A8</f>
        <v>13</v>
      </c>
      <c r="F8">
        <f>C$5+C$6*A8+A8^2/(2*C$4)</f>
        <v>32.333333333333336</v>
      </c>
      <c r="G8">
        <f>C$6+A8/C$4</f>
        <v>2.6666666666666665</v>
      </c>
      <c r="H8">
        <f>F8/A8</f>
        <v>32.333333333333336</v>
      </c>
    </row>
    <row r="9" spans="1:8" x14ac:dyDescent="0.25">
      <c r="A9">
        <f>A8+1</f>
        <v>2</v>
      </c>
      <c r="B9">
        <f t="shared" ref="B9:B28" si="0">B$5+B$6*A9+A9^2/(2*B$4)</f>
        <v>18</v>
      </c>
      <c r="C9">
        <f t="shared" ref="C9:C28" si="1">B$6+A9/B$4</f>
        <v>6</v>
      </c>
      <c r="D9">
        <f t="shared" ref="D9:D28" si="2">B9/A9</f>
        <v>9</v>
      </c>
      <c r="F9">
        <f t="shared" ref="F9:F28" si="3">C$5+C$6*A9+A9^2/(2*C$4)</f>
        <v>35.333333333333336</v>
      </c>
      <c r="G9">
        <f t="shared" ref="G9:G28" si="4">C$6+A9/C$4</f>
        <v>3.333333333333333</v>
      </c>
      <c r="H9">
        <f t="shared" ref="H9:H28" si="5">F9/A9</f>
        <v>17.666666666666668</v>
      </c>
    </row>
    <row r="10" spans="1:8" x14ac:dyDescent="0.25">
      <c r="A10">
        <f t="shared" ref="A10:A28" si="6">A9+1</f>
        <v>3</v>
      </c>
      <c r="B10">
        <f t="shared" si="0"/>
        <v>25</v>
      </c>
      <c r="C10">
        <f t="shared" si="1"/>
        <v>8</v>
      </c>
      <c r="D10">
        <f t="shared" si="2"/>
        <v>8.3333333333333339</v>
      </c>
      <c r="F10">
        <f t="shared" si="3"/>
        <v>39</v>
      </c>
      <c r="G10">
        <f t="shared" si="4"/>
        <v>4</v>
      </c>
      <c r="H10">
        <f t="shared" si="5"/>
        <v>13</v>
      </c>
    </row>
    <row r="11" spans="1:8" x14ac:dyDescent="0.25">
      <c r="A11">
        <f t="shared" si="6"/>
        <v>4</v>
      </c>
      <c r="B11">
        <f t="shared" si="0"/>
        <v>34</v>
      </c>
      <c r="C11">
        <f t="shared" si="1"/>
        <v>10</v>
      </c>
      <c r="D11">
        <f t="shared" si="2"/>
        <v>8.5</v>
      </c>
      <c r="F11">
        <f t="shared" si="3"/>
        <v>43.333333333333336</v>
      </c>
      <c r="G11">
        <f t="shared" si="4"/>
        <v>4.6666666666666661</v>
      </c>
      <c r="H11">
        <f t="shared" si="5"/>
        <v>10.833333333333334</v>
      </c>
    </row>
    <row r="12" spans="1:8" x14ac:dyDescent="0.25">
      <c r="A12">
        <f t="shared" si="6"/>
        <v>5</v>
      </c>
      <c r="B12">
        <f t="shared" si="0"/>
        <v>45</v>
      </c>
      <c r="C12">
        <f t="shared" si="1"/>
        <v>12</v>
      </c>
      <c r="D12">
        <f t="shared" si="2"/>
        <v>9</v>
      </c>
      <c r="F12">
        <f t="shared" si="3"/>
        <v>48.333333333333336</v>
      </c>
      <c r="G12">
        <f t="shared" si="4"/>
        <v>5.3333333333333339</v>
      </c>
      <c r="H12">
        <f t="shared" si="5"/>
        <v>9.6666666666666679</v>
      </c>
    </row>
    <row r="13" spans="1:8" x14ac:dyDescent="0.25">
      <c r="A13">
        <f t="shared" si="6"/>
        <v>6</v>
      </c>
      <c r="B13">
        <f t="shared" si="0"/>
        <v>58</v>
      </c>
      <c r="C13">
        <f t="shared" si="1"/>
        <v>14</v>
      </c>
      <c r="D13">
        <f t="shared" si="2"/>
        <v>9.6666666666666661</v>
      </c>
      <c r="F13">
        <f t="shared" si="3"/>
        <v>54</v>
      </c>
      <c r="G13">
        <f t="shared" si="4"/>
        <v>6</v>
      </c>
      <c r="H13">
        <f t="shared" si="5"/>
        <v>9</v>
      </c>
    </row>
    <row r="14" spans="1:8" x14ac:dyDescent="0.25">
      <c r="A14">
        <f t="shared" si="6"/>
        <v>7</v>
      </c>
      <c r="B14">
        <f t="shared" si="0"/>
        <v>73</v>
      </c>
      <c r="C14">
        <f t="shared" si="1"/>
        <v>16</v>
      </c>
      <c r="D14">
        <f t="shared" si="2"/>
        <v>10.428571428571429</v>
      </c>
      <c r="F14">
        <f t="shared" si="3"/>
        <v>60.333333333333329</v>
      </c>
      <c r="G14">
        <f t="shared" si="4"/>
        <v>6.666666666666667</v>
      </c>
      <c r="H14">
        <f t="shared" si="5"/>
        <v>8.6190476190476186</v>
      </c>
    </row>
    <row r="15" spans="1:8" x14ac:dyDescent="0.25">
      <c r="A15">
        <f t="shared" si="6"/>
        <v>8</v>
      </c>
      <c r="B15">
        <f t="shared" si="0"/>
        <v>90</v>
      </c>
      <c r="C15">
        <f t="shared" si="1"/>
        <v>18</v>
      </c>
      <c r="D15">
        <f t="shared" si="2"/>
        <v>11.25</v>
      </c>
      <c r="F15">
        <f t="shared" si="3"/>
        <v>67.333333333333329</v>
      </c>
      <c r="G15">
        <f t="shared" si="4"/>
        <v>7.333333333333333</v>
      </c>
      <c r="H15">
        <f t="shared" si="5"/>
        <v>8.4166666666666661</v>
      </c>
    </row>
    <row r="16" spans="1:8" x14ac:dyDescent="0.25">
      <c r="A16">
        <f t="shared" si="6"/>
        <v>9</v>
      </c>
      <c r="B16">
        <f t="shared" si="0"/>
        <v>109</v>
      </c>
      <c r="C16">
        <f t="shared" si="1"/>
        <v>20</v>
      </c>
      <c r="D16">
        <f t="shared" si="2"/>
        <v>12.111111111111111</v>
      </c>
      <c r="F16">
        <f t="shared" si="3"/>
        <v>75</v>
      </c>
      <c r="G16">
        <f t="shared" si="4"/>
        <v>8</v>
      </c>
      <c r="H16">
        <f t="shared" si="5"/>
        <v>8.3333333333333339</v>
      </c>
    </row>
    <row r="17" spans="1:8" x14ac:dyDescent="0.25">
      <c r="A17">
        <f t="shared" si="6"/>
        <v>10</v>
      </c>
      <c r="B17">
        <f t="shared" si="0"/>
        <v>130</v>
      </c>
      <c r="C17">
        <f t="shared" si="1"/>
        <v>22</v>
      </c>
      <c r="D17">
        <f t="shared" si="2"/>
        <v>13</v>
      </c>
      <c r="F17">
        <f t="shared" si="3"/>
        <v>83.333333333333343</v>
      </c>
      <c r="G17">
        <f t="shared" si="4"/>
        <v>8.6666666666666679</v>
      </c>
      <c r="H17">
        <f t="shared" si="5"/>
        <v>8.3333333333333339</v>
      </c>
    </row>
    <row r="18" spans="1:8" x14ac:dyDescent="0.25">
      <c r="A18">
        <f t="shared" si="6"/>
        <v>11</v>
      </c>
      <c r="B18">
        <f t="shared" si="0"/>
        <v>153</v>
      </c>
      <c r="C18">
        <f t="shared" si="1"/>
        <v>24</v>
      </c>
      <c r="D18">
        <f t="shared" si="2"/>
        <v>13.909090909090908</v>
      </c>
      <c r="F18">
        <f t="shared" si="3"/>
        <v>92.333333333333343</v>
      </c>
      <c r="G18">
        <f t="shared" si="4"/>
        <v>9.3333333333333321</v>
      </c>
      <c r="H18">
        <f t="shared" si="5"/>
        <v>8.3939393939393945</v>
      </c>
    </row>
    <row r="19" spans="1:8" x14ac:dyDescent="0.25">
      <c r="A19">
        <f t="shared" si="6"/>
        <v>12</v>
      </c>
      <c r="B19">
        <f t="shared" si="0"/>
        <v>178</v>
      </c>
      <c r="C19">
        <f t="shared" si="1"/>
        <v>26</v>
      </c>
      <c r="D19">
        <f t="shared" si="2"/>
        <v>14.833333333333334</v>
      </c>
      <c r="F19">
        <f t="shared" si="3"/>
        <v>102</v>
      </c>
      <c r="G19">
        <f t="shared" si="4"/>
        <v>10</v>
      </c>
      <c r="H19">
        <f t="shared" si="5"/>
        <v>8.5</v>
      </c>
    </row>
    <row r="20" spans="1:8" x14ac:dyDescent="0.25">
      <c r="A20">
        <f t="shared" si="6"/>
        <v>13</v>
      </c>
      <c r="B20">
        <f t="shared" si="0"/>
        <v>205</v>
      </c>
      <c r="C20">
        <f t="shared" si="1"/>
        <v>28</v>
      </c>
      <c r="D20">
        <f t="shared" si="2"/>
        <v>15.76923076923077</v>
      </c>
      <c r="F20">
        <f t="shared" si="3"/>
        <v>112.33333333333334</v>
      </c>
      <c r="G20">
        <f t="shared" si="4"/>
        <v>10.666666666666666</v>
      </c>
      <c r="H20">
        <f t="shared" si="5"/>
        <v>8.6410256410256423</v>
      </c>
    </row>
    <row r="21" spans="1:8" x14ac:dyDescent="0.25">
      <c r="A21">
        <f t="shared" si="6"/>
        <v>14</v>
      </c>
      <c r="B21">
        <f t="shared" si="0"/>
        <v>234</v>
      </c>
      <c r="C21">
        <f t="shared" si="1"/>
        <v>30</v>
      </c>
      <c r="D21">
        <f t="shared" si="2"/>
        <v>16.714285714285715</v>
      </c>
      <c r="F21">
        <f t="shared" si="3"/>
        <v>123.33333333333333</v>
      </c>
      <c r="G21">
        <f t="shared" si="4"/>
        <v>11.333333333333334</v>
      </c>
      <c r="H21">
        <f t="shared" si="5"/>
        <v>8.8095238095238084</v>
      </c>
    </row>
    <row r="22" spans="1:8" x14ac:dyDescent="0.25">
      <c r="A22">
        <f t="shared" si="6"/>
        <v>15</v>
      </c>
      <c r="B22">
        <f t="shared" si="0"/>
        <v>265</v>
      </c>
      <c r="C22">
        <f t="shared" si="1"/>
        <v>32</v>
      </c>
      <c r="D22">
        <f t="shared" si="2"/>
        <v>17.666666666666668</v>
      </c>
      <c r="F22">
        <f t="shared" si="3"/>
        <v>135</v>
      </c>
      <c r="G22">
        <f t="shared" si="4"/>
        <v>12</v>
      </c>
      <c r="H22">
        <f t="shared" si="5"/>
        <v>9</v>
      </c>
    </row>
    <row r="23" spans="1:8" x14ac:dyDescent="0.25">
      <c r="A23">
        <f t="shared" si="6"/>
        <v>16</v>
      </c>
      <c r="B23">
        <f t="shared" si="0"/>
        <v>298</v>
      </c>
      <c r="C23">
        <f t="shared" si="1"/>
        <v>34</v>
      </c>
      <c r="D23">
        <f t="shared" si="2"/>
        <v>18.625</v>
      </c>
      <c r="F23">
        <f t="shared" si="3"/>
        <v>147.33333333333331</v>
      </c>
      <c r="G23">
        <f t="shared" si="4"/>
        <v>12.666666666666666</v>
      </c>
      <c r="H23">
        <f t="shared" si="5"/>
        <v>9.2083333333333321</v>
      </c>
    </row>
    <row r="24" spans="1:8" x14ac:dyDescent="0.25">
      <c r="A24">
        <f t="shared" si="6"/>
        <v>17</v>
      </c>
      <c r="B24">
        <f t="shared" si="0"/>
        <v>333</v>
      </c>
      <c r="C24">
        <f t="shared" si="1"/>
        <v>36</v>
      </c>
      <c r="D24">
        <f t="shared" si="2"/>
        <v>19.588235294117649</v>
      </c>
      <c r="F24">
        <f t="shared" si="3"/>
        <v>160.33333333333331</v>
      </c>
      <c r="G24">
        <f t="shared" si="4"/>
        <v>13.333333333333334</v>
      </c>
      <c r="H24">
        <f t="shared" si="5"/>
        <v>9.4313725490196063</v>
      </c>
    </row>
    <row r="25" spans="1:8" x14ac:dyDescent="0.25">
      <c r="A25">
        <f t="shared" si="6"/>
        <v>18</v>
      </c>
      <c r="B25">
        <f t="shared" si="0"/>
        <v>370</v>
      </c>
      <c r="C25">
        <f t="shared" si="1"/>
        <v>38</v>
      </c>
      <c r="D25">
        <f t="shared" si="2"/>
        <v>20.555555555555557</v>
      </c>
      <c r="F25">
        <f t="shared" si="3"/>
        <v>174</v>
      </c>
      <c r="G25">
        <f t="shared" si="4"/>
        <v>14</v>
      </c>
      <c r="H25">
        <f t="shared" si="5"/>
        <v>9.6666666666666661</v>
      </c>
    </row>
    <row r="26" spans="1:8" x14ac:dyDescent="0.25">
      <c r="A26">
        <f t="shared" si="6"/>
        <v>19</v>
      </c>
      <c r="B26">
        <f t="shared" si="0"/>
        <v>409</v>
      </c>
      <c r="C26">
        <f t="shared" si="1"/>
        <v>40</v>
      </c>
      <c r="D26">
        <f t="shared" si="2"/>
        <v>21.526315789473685</v>
      </c>
      <c r="F26">
        <f t="shared" si="3"/>
        <v>188.33333333333331</v>
      </c>
      <c r="G26">
        <f t="shared" si="4"/>
        <v>14.666666666666666</v>
      </c>
      <c r="H26">
        <f t="shared" si="5"/>
        <v>9.9122807017543852</v>
      </c>
    </row>
    <row r="27" spans="1:8" x14ac:dyDescent="0.25">
      <c r="A27">
        <f t="shared" si="6"/>
        <v>20</v>
      </c>
      <c r="B27">
        <f t="shared" si="0"/>
        <v>450</v>
      </c>
      <c r="C27">
        <f t="shared" si="1"/>
        <v>42</v>
      </c>
      <c r="D27">
        <f t="shared" si="2"/>
        <v>22.5</v>
      </c>
      <c r="F27">
        <f t="shared" si="3"/>
        <v>203.33333333333334</v>
      </c>
      <c r="G27">
        <f t="shared" si="4"/>
        <v>15.333333333333334</v>
      </c>
      <c r="H27">
        <f t="shared" si="5"/>
        <v>10.166666666666668</v>
      </c>
    </row>
    <row r="28" spans="1:8" x14ac:dyDescent="0.25">
      <c r="A28">
        <f t="shared" si="6"/>
        <v>21</v>
      </c>
      <c r="B28">
        <f t="shared" si="0"/>
        <v>493</v>
      </c>
      <c r="C28">
        <f t="shared" si="1"/>
        <v>44</v>
      </c>
      <c r="D28">
        <f t="shared" si="2"/>
        <v>23.476190476190474</v>
      </c>
      <c r="F28">
        <f t="shared" si="3"/>
        <v>219</v>
      </c>
      <c r="G28">
        <f t="shared" si="4"/>
        <v>16</v>
      </c>
      <c r="H28">
        <f t="shared" si="5"/>
        <v>10.428571428571429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zimmerman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dcterms:created xsi:type="dcterms:W3CDTF">2014-12-02T08:03:35Z</dcterms:created>
  <dcterms:modified xsi:type="dcterms:W3CDTF">2015-10-05T10:42:02Z</dcterms:modified>
</cp:coreProperties>
</file>